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PL season ticket information - 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<sst xmlns="http://schemas.openxmlformats.org/spreadsheetml/2006/main" count="80" uniqueCount="61">
  <si>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Premier League season ticket prices 2013-14, and increases / decreases on last year</t>
  </si>
  <si>
    <t>Rank, low to high</t>
  </si>
  <si>
    <t>Club</t>
  </si>
  <si>
    <t>Lowest price</t>
  </si>
  <si>
    <t>Change from</t>
  </si>
  <si>
    <t>Highest price</t>
  </si>
  <si>
    <t>Cheapest single</t>
  </si>
  <si>
    <t>Costliest single</t>
  </si>
  <si>
    <t>Link to official</t>
  </si>
  <si>
    <t>cheapest ST</t>
  </si>
  <si>
    <t>adult ST</t>
  </si>
  <si>
    <t>last year, %</t>
  </si>
  <si>
    <t>adult ticket</t>
  </si>
  <si>
    <t>club information</t>
  </si>
  <si>
    <t>last season low</t>
  </si>
  <si>
    <t>high</t>
  </si>
  <si>
    <t>Man City</t>
  </si>
  <si>
    <t>-</t>
  </si>
  <si>
    <r>
      <rPr>
        <u val="single"/>
        <sz val="12"/>
        <color indexed="14"/>
        <rFont val="Arial"/>
        <family val="0"/>
      </rPr>
      <t>http://www.mcfc.co.uk/tickets-and-seasoncards/prices</t>
    </r>
  </si>
  <si>
    <t xml:space="preserve">Aston Villa </t>
  </si>
  <si>
    <r>
      <rPr>
        <u val="single"/>
        <sz val="12"/>
        <color indexed="14"/>
        <rFont val="Arial"/>
        <family val="0"/>
      </rPr>
      <t>http://www.avfc.co.uk/page/SeasonTicketsPricesPayments/</t>
    </r>
  </si>
  <si>
    <t xml:space="preserve">WBA </t>
  </si>
  <si>
    <r>
      <rPr>
        <u val="single"/>
        <sz val="12"/>
        <color indexed="14"/>
        <rFont val="Arial"/>
        <family val="0"/>
      </rPr>
      <t>http://www.wba.co.uk/tickets/</t>
    </r>
  </si>
  <si>
    <t xml:space="preserve">Newcastle </t>
  </si>
  <si>
    <r>
      <rPr>
        <u val="single"/>
        <sz val="12"/>
        <color indexed="14"/>
        <rFont val="Arial"/>
        <family val="0"/>
      </rPr>
      <t>http://www.nufc.co.uk/page/Tickets/SeasonTickets</t>
    </r>
  </si>
  <si>
    <t xml:space="preserve">Cardiff </t>
  </si>
  <si>
    <t>Dynamic</t>
  </si>
  <si>
    <r>
      <rPr>
        <u val="single"/>
        <sz val="12"/>
        <color indexed="14"/>
        <rFont val="Arial"/>
        <family val="0"/>
      </rPr>
      <t>http://www.cardiffcityfc.co.uk/tickets/season-tickets/</t>
    </r>
  </si>
  <si>
    <t>Hull</t>
  </si>
  <si>
    <r>
      <rPr>
        <u val="single"/>
        <sz val="12"/>
        <color indexed="14"/>
        <rFont val="Arial"/>
        <family val="0"/>
      </rPr>
      <t>http://www.hullcityafc.net/tickets/season-cards/</t>
    </r>
  </si>
  <si>
    <t xml:space="preserve">Stoke </t>
  </si>
  <si>
    <r>
      <rPr>
        <u val="single"/>
        <sz val="12"/>
        <color indexed="14"/>
        <rFont val="Arial"/>
        <family val="0"/>
      </rPr>
      <t>http://www.stokecityfc.com/tickets/matchdayprices/</t>
    </r>
  </si>
  <si>
    <t xml:space="preserve">Sunderland </t>
  </si>
  <si>
    <r>
      <rPr>
        <u val="single"/>
        <sz val="12"/>
        <color indexed="14"/>
        <rFont val="Arial"/>
        <family val="0"/>
      </rPr>
      <t>http://www.safc.com/tickets/season-cards/plan-and-prices</t>
    </r>
  </si>
  <si>
    <t xml:space="preserve">Fulham </t>
  </si>
  <si>
    <r>
      <rPr>
        <u val="single"/>
        <sz val="12"/>
        <color indexed="14"/>
        <rFont val="Arial"/>
        <family val="0"/>
      </rPr>
      <t>http://www.fulhamfc.com/tickets/season-tickets/pricing-and-stadium-map</t>
    </r>
  </si>
  <si>
    <t xml:space="preserve">Swansea </t>
  </si>
  <si>
    <r>
      <rPr>
        <u val="single"/>
        <sz val="12"/>
        <color indexed="14"/>
        <rFont val="Arial"/>
        <family val="0"/>
      </rPr>
      <t>http://www.swanseacity.net/tickets/season-tickets/</t>
    </r>
  </si>
  <si>
    <t xml:space="preserve">Everton </t>
  </si>
  <si>
    <r>
      <rPr>
        <u val="single"/>
        <sz val="12"/>
        <color indexed="14"/>
        <rFont val="Arial"/>
        <family val="0"/>
      </rPr>
      <t>http://www.evertonfc.com/seasontickets/prices?utm_source=microsite&amp;utm_medium=navigationlink&amp;utm_campaign=seasontickets201314</t>
    </r>
  </si>
  <si>
    <t>Crystal Palace</t>
  </si>
  <si>
    <r>
      <rPr>
        <u val="single"/>
        <sz val="12"/>
        <color indexed="14"/>
        <rFont val="Arial"/>
        <family val="0"/>
      </rPr>
      <t>http://www.cpfctickets.com/seasontickets.aspx</t>
    </r>
  </si>
  <si>
    <t xml:space="preserve">Norwich </t>
  </si>
  <si>
    <r>
      <rPr>
        <u val="single"/>
        <sz val="12"/>
        <color indexed="14"/>
        <rFont val="Arial"/>
        <family val="0"/>
      </rPr>
      <t>http://www.canaries.co.uk/cms_images/seasontickets2013-14-pricegrid132-602003.pdf</t>
    </r>
  </si>
  <si>
    <t xml:space="preserve">Man Utd </t>
  </si>
  <si>
    <r>
      <rPr>
        <u val="single"/>
        <sz val="12"/>
        <color indexed="14"/>
        <rFont val="Arial"/>
        <family val="0"/>
      </rPr>
      <t>http://www.manutd.com/en/Tickets-And-Hospitality/Ticket-Prices/Season-Tickets.aspx</t>
    </r>
  </si>
  <si>
    <t>Southampton</t>
  </si>
  <si>
    <r>
      <rPr>
        <u val="single"/>
        <sz val="12"/>
        <color indexed="14"/>
        <rFont val="Arial"/>
        <family val="0"/>
      </rPr>
      <t>http://www.saintsfc.co.uk/documents/season-ticket-information-pack148-831075.pdf</t>
    </r>
  </si>
  <si>
    <t xml:space="preserve">Chelsea </t>
  </si>
  <si>
    <r>
      <rPr>
        <u val="single"/>
        <sz val="12"/>
        <color indexed="14"/>
        <rFont val="Arial"/>
        <family val="0"/>
      </rPr>
      <t>http://www.chelseafc.com/tickets-article/article/2640813/title/ticket-prices-2013-14</t>
    </r>
  </si>
  <si>
    <t xml:space="preserve">West Ham </t>
  </si>
  <si>
    <r>
      <rPr>
        <u val="single"/>
        <sz val="12"/>
        <color indexed="14"/>
        <rFont val="Arial"/>
        <family val="0"/>
      </rPr>
      <t>http://www.whufc.com/page/TicketNews/0,,12562,00.html</t>
    </r>
  </si>
  <si>
    <t>Liverpool</t>
  </si>
  <si>
    <r>
      <rPr>
        <u val="single"/>
        <sz val="12"/>
        <color indexed="14"/>
        <rFont val="Arial"/>
        <family val="0"/>
      </rPr>
      <t>http://www.liverpoolfc.com/tickets/lfc-ticket-prices/season-tickets</t>
    </r>
  </si>
  <si>
    <t>x</t>
  </si>
  <si>
    <t xml:space="preserve">Tottenham </t>
  </si>
  <si>
    <r>
      <rPr>
        <u val="single"/>
        <sz val="12"/>
        <color indexed="14"/>
        <rFont val="Arial"/>
        <family val="0"/>
      </rPr>
      <t>http://www.tottenhamhotspur.com/spurs/Tickets/ticket-news.page</t>
    </r>
  </si>
  <si>
    <t xml:space="preserve">Arsenal  </t>
  </si>
  <si>
    <r>
      <rPr>
        <u val="single"/>
        <sz val="12"/>
        <color indexed="14"/>
        <rFont val="Arial"/>
        <family val="0"/>
      </rPr>
      <t>http://www.arsenal.com/tickets/member-ticket-prices</t>
    </r>
  </si>
  <si>
    <t>Average</t>
  </si>
  <si>
    <t xml:space="preserve">        Stats / graphic: Clubs / Sportingintelligence</t>
  </si>
</sst>
</file>

<file path=xl/styles.xml><?xml version="1.0" encoding="utf-8"?>
<styleSheet xmlns="http://schemas.openxmlformats.org/spreadsheetml/2006/main">
  <numFmts count="4">
    <numFmt numFmtId="59" formatCode="[$£-809]#,##0"/>
    <numFmt numFmtId="60" formatCode="#,##0.0"/>
    <numFmt numFmtId="61" formatCode="[$£-809]#,##0.00"/>
    <numFmt numFmtId="62" formatCode="#,##0%"/>
  </numFmts>
  <fonts count="20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b/>
      <sz val="10"/>
      <color indexed="11"/>
      <name val="Helvetica Neue"/>
      <family val="0"/>
    </font>
    <font>
      <b/>
      <sz val="19"/>
      <color indexed="11"/>
      <name val="Helvetica Neue"/>
      <family val="0"/>
    </font>
    <font>
      <sz val="11"/>
      <color indexed="13"/>
      <name val="Arial Bold"/>
      <family val="0"/>
    </font>
    <font>
      <sz val="12"/>
      <color indexed="63"/>
      <name val="Arial Bold"/>
      <family val="0"/>
    </font>
    <font>
      <sz val="12"/>
      <color indexed="63"/>
      <name val="Arial"/>
      <family val="0"/>
    </font>
    <font>
      <b/>
      <sz val="11"/>
      <color indexed="13"/>
      <name val="Helvetica Neue"/>
      <family val="0"/>
    </font>
    <font>
      <sz val="12"/>
      <color indexed="13"/>
      <name val="Arial"/>
      <family val="0"/>
    </font>
    <font>
      <sz val="12"/>
      <color indexed="8"/>
      <name val="Arial Bold"/>
      <family val="0"/>
    </font>
    <font>
      <sz val="12"/>
      <color indexed="8"/>
      <name val="Arial"/>
      <family val="0"/>
    </font>
    <font>
      <u val="single"/>
      <sz val="12"/>
      <color indexed="14"/>
      <name val="Arial"/>
      <family val="0"/>
    </font>
    <font>
      <sz val="12"/>
      <color indexed="12"/>
      <name val="Arial"/>
      <family val="0"/>
    </font>
    <font>
      <sz val="10"/>
      <color indexed="12"/>
      <name val="Helvetica Neue"/>
      <family val="0"/>
    </font>
    <font>
      <b/>
      <sz val="12"/>
      <color indexed="63"/>
      <name val="Helvetica Neue"/>
      <family val="0"/>
    </font>
    <font>
      <b/>
      <i/>
      <sz val="10"/>
      <color indexed="63"/>
      <name val="Helvetica Neue"/>
      <family val="0"/>
    </font>
    <font>
      <b/>
      <i/>
      <sz val="10"/>
      <color indexed="15"/>
      <name val="Helvetica Neue"/>
      <family val="0"/>
    </font>
    <font>
      <sz val="12"/>
      <color indexed="8"/>
      <name val="Helvetica"/>
      <family val="0"/>
    </font>
    <font>
      <sz val="12"/>
      <color indexed="8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  <xf numFmtId="0" fontId="5" fillId="3" borderId="1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horizontal="center" vertical="top"/>
    </xf>
    <xf numFmtId="0" fontId="7" fillId="3" borderId="1" xfId="0" applyNumberFormat="1" applyFont="1" applyFill="1" applyBorder="1" applyAlignment="1">
      <alignment horizontal="center" vertical="top"/>
    </xf>
    <xf numFmtId="0" fontId="9" fillId="3" borderId="1" xfId="0" applyNumberFormat="1" applyFont="1" applyFill="1" applyBorder="1" applyAlignment="1">
      <alignment horizontal="center" vertical="top"/>
    </xf>
    <xf numFmtId="0" fontId="10" fillId="3" borderId="1" xfId="0" applyNumberFormat="1" applyFont="1" applyFill="1" applyBorder="1" applyAlignment="1">
      <alignment horizontal="left" vertical="top"/>
    </xf>
    <xf numFmtId="0" fontId="7" fillId="0" borderId="1" xfId="0" applyNumberFormat="1" applyFont="1" applyBorder="1" applyAlignment="1">
      <alignment vertical="top"/>
    </xf>
    <xf numFmtId="59" fontId="7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/>
    </xf>
    <xf numFmtId="60" fontId="7" fillId="3" borderId="1" xfId="0" applyNumberFormat="1" applyFont="1" applyFill="1" applyBorder="1" applyAlignment="1">
      <alignment horizontal="center" vertical="top"/>
    </xf>
    <xf numFmtId="61" fontId="7" fillId="3" borderId="1" xfId="0" applyNumberFormat="1" applyFont="1" applyFill="1" applyBorder="1" applyAlignment="1">
      <alignment horizontal="center" vertical="top"/>
    </xf>
    <xf numFmtId="0" fontId="11" fillId="3" borderId="1" xfId="0" applyNumberFormat="1" applyFont="1" applyFill="1" applyBorder="1" applyAlignment="1">
      <alignment horizontal="left" vertical="top"/>
    </xf>
    <xf numFmtId="0" fontId="7" fillId="0" borderId="1" xfId="0" applyNumberFormat="1" applyFont="1" applyBorder="1" applyAlignment="1">
      <alignment/>
    </xf>
    <xf numFmtId="0" fontId="13" fillId="3" borderId="1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vertical="top"/>
    </xf>
    <xf numFmtId="59" fontId="15" fillId="3" borderId="1" xfId="0" applyNumberFormat="1" applyFont="1" applyFill="1" applyBorder="1" applyAlignment="1">
      <alignment horizontal="center" vertical="top"/>
    </xf>
    <xf numFmtId="4" fontId="15" fillId="3" borderId="1" xfId="0" applyNumberFormat="1" applyFont="1" applyFill="1" applyBorder="1" applyAlignment="1">
      <alignment horizontal="center" vertical="top"/>
    </xf>
    <xf numFmtId="0" fontId="16" fillId="3" borderId="1" xfId="0" applyNumberFormat="1" applyFont="1" applyFill="1" applyBorder="1" applyAlignment="1">
      <alignment horizontal="right" vertical="top"/>
    </xf>
    <xf numFmtId="0" fontId="17" fillId="3" borderId="1" xfId="0" applyNumberFormat="1" applyFont="1" applyFill="1" applyBorder="1" applyAlignment="1">
      <alignment horizontal="right" vertical="top"/>
    </xf>
    <xf numFmtId="0" fontId="18" fillId="3" borderId="1" xfId="0" applyNumberFormat="1" applyFont="1" applyFill="1" applyBorder="1" applyAlignment="1">
      <alignment horizontal="left" vertical="top"/>
    </xf>
    <xf numFmtId="0" fontId="19" fillId="3" borderId="1" xfId="0" applyNumberFormat="1" applyFont="1" applyFill="1" applyBorder="1" applyAlignment="1">
      <alignment horizontal="left" vertical="top"/>
    </xf>
    <xf numFmtId="62" fontId="19" fillId="3" borderId="1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D90B00"/>
      <rgbColor rgb="00FFFFFF"/>
      <rgbColor rgb="00343434"/>
      <rgbColor rgb="00000099"/>
      <rgbColor rgb="00A408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cfc.co.uk/tickets-and-seasoncards/prices" TargetMode="External" /><Relationship Id="rId2" Type="http://schemas.openxmlformats.org/officeDocument/2006/relationships/hyperlink" Target="http://www.avfc.co.uk/page/SeasonTicketsPricesPayments/" TargetMode="External" /><Relationship Id="rId3" Type="http://schemas.openxmlformats.org/officeDocument/2006/relationships/hyperlink" Target="http://www.wba.co.uk/tickets/" TargetMode="External" /><Relationship Id="rId4" Type="http://schemas.openxmlformats.org/officeDocument/2006/relationships/hyperlink" Target="http://www.nufc.co.uk/page/Tickets/SeasonTickets" TargetMode="External" /><Relationship Id="rId5" Type="http://schemas.openxmlformats.org/officeDocument/2006/relationships/hyperlink" Target="http://www.cardiffcityfc.co.uk/tickets/season-tickets/" TargetMode="External" /><Relationship Id="rId6" Type="http://schemas.openxmlformats.org/officeDocument/2006/relationships/hyperlink" Target="http://www.hullcityafc.net/tickets/season-cards/" TargetMode="External" /><Relationship Id="rId7" Type="http://schemas.openxmlformats.org/officeDocument/2006/relationships/hyperlink" Target="http://www.stokecityfc.com/tickets/matchdayprices/" TargetMode="External" /><Relationship Id="rId8" Type="http://schemas.openxmlformats.org/officeDocument/2006/relationships/hyperlink" Target="http://www.safc.com/tickets/season-cards/plan-and-prices" TargetMode="External" /><Relationship Id="rId9" Type="http://schemas.openxmlformats.org/officeDocument/2006/relationships/hyperlink" Target="http://www.fulhamfc.com/tickets/season-tickets/pricing-and-stadium-map" TargetMode="External" /><Relationship Id="rId10" Type="http://schemas.openxmlformats.org/officeDocument/2006/relationships/hyperlink" Target="http://www.swanseacity.net/tickets/season-tickets/" TargetMode="External" /><Relationship Id="rId11" Type="http://schemas.openxmlformats.org/officeDocument/2006/relationships/hyperlink" Target="http://www.evertonfc.com/seasontickets/prices?utm_source=microsite&amp;utm_medium=navigationlink&amp;utm_campaign=seasontickets201314" TargetMode="External" /><Relationship Id="rId12" Type="http://schemas.openxmlformats.org/officeDocument/2006/relationships/hyperlink" Target="http://www.cpfctickets.com/seasontickets.aspx" TargetMode="External" /><Relationship Id="rId13" Type="http://schemas.openxmlformats.org/officeDocument/2006/relationships/hyperlink" Target="http://www.canaries.co.uk/cms_images/seasontickets2013-14-pricegrid132-602003.pdf" TargetMode="External" /><Relationship Id="rId14" Type="http://schemas.openxmlformats.org/officeDocument/2006/relationships/hyperlink" Target="http://www.manutd.com/en/Tickets-And-Hospitality/Ticket-Prices/Season-Tickets.aspx" TargetMode="External" /><Relationship Id="rId15" Type="http://schemas.openxmlformats.org/officeDocument/2006/relationships/hyperlink" Target="http://www.saintsfc.co.uk/documents/season-ticket-information-pack148-831075.pdf" TargetMode="External" /><Relationship Id="rId16" Type="http://schemas.openxmlformats.org/officeDocument/2006/relationships/hyperlink" Target="http://www.chelseafc.com/tickets-article/article/2640813/title/ticket-prices-2013-14" TargetMode="External" /><Relationship Id="rId17" Type="http://schemas.openxmlformats.org/officeDocument/2006/relationships/hyperlink" Target="http://www.whufc.com/page/TicketNews/0,,12562,00.html" TargetMode="External" /><Relationship Id="rId18" Type="http://schemas.openxmlformats.org/officeDocument/2006/relationships/hyperlink" Target="http://www.liverpoolfc.com/tickets/lfc-ticket-prices/season-tickets" TargetMode="External" /><Relationship Id="rId19" Type="http://schemas.openxmlformats.org/officeDocument/2006/relationships/hyperlink" Target="http://www.tottenhamhotspur.com/spurs/Tickets/ticket-news.page" TargetMode="External" /><Relationship Id="rId20" Type="http://schemas.openxmlformats.org/officeDocument/2006/relationships/hyperlink" Target="http://www.arsenal.com/tickets/member-ticket-pric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2" width="12.19921875" style="1" customWidth="1"/>
    <col min="3" max="3" width="14.3984375" style="1" customWidth="1"/>
    <col min="4" max="4" width="13.3984375" style="1" customWidth="1"/>
    <col min="5" max="5" width="5.69921875" style="1" customWidth="1"/>
    <col min="6" max="6" width="11.8984375" style="1" customWidth="1"/>
    <col min="7" max="7" width="11.59765625" style="1" customWidth="1"/>
    <col min="8" max="8" width="13.19921875" style="1" customWidth="1"/>
    <col min="9" max="9" width="12" style="1" customWidth="1"/>
    <col min="10" max="10" width="13.8984375" style="1" customWidth="1"/>
    <col min="11" max="11" width="15.09765625" style="1" customWidth="1"/>
    <col min="12" max="12" width="12.19921875" style="1" customWidth="1"/>
    <col min="13" max="13" width="14.69921875" style="1" customWidth="1"/>
    <col min="14" max="18" width="12.19921875" style="1" customWidth="1"/>
    <col min="19" max="256" width="10.296875" style="1" customWidth="1"/>
  </cols>
  <sheetData>
    <row r="1" spans="1:18" ht="14.2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4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6.25">
      <c r="A4" s="4"/>
      <c r="B4" s="5"/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>
      <c r="A6" s="4"/>
      <c r="B6" s="5"/>
      <c r="C6" s="7" t="s">
        <v>1</v>
      </c>
      <c r="D6" s="8" t="s">
        <v>2</v>
      </c>
      <c r="E6" s="9"/>
      <c r="F6" s="9" t="s">
        <v>3</v>
      </c>
      <c r="G6" s="9" t="s">
        <v>4</v>
      </c>
      <c r="H6" s="9" t="s">
        <v>5</v>
      </c>
      <c r="I6" s="9" t="s">
        <v>4</v>
      </c>
      <c r="J6" s="9" t="s">
        <v>6</v>
      </c>
      <c r="K6" s="9" t="s">
        <v>7</v>
      </c>
      <c r="L6" s="10"/>
      <c r="M6" s="9" t="s">
        <v>8</v>
      </c>
      <c r="N6" s="10"/>
      <c r="O6" s="10"/>
      <c r="P6" s="10"/>
      <c r="Q6" s="10"/>
      <c r="R6" s="5"/>
    </row>
    <row r="7" spans="1:18" ht="15.75">
      <c r="A7" s="4"/>
      <c r="B7" s="5"/>
      <c r="C7" s="11" t="s">
        <v>9</v>
      </c>
      <c r="D7" s="8"/>
      <c r="E7" s="9"/>
      <c r="F7" s="9" t="s">
        <v>10</v>
      </c>
      <c r="G7" s="9" t="s">
        <v>11</v>
      </c>
      <c r="H7" s="9" t="s">
        <v>10</v>
      </c>
      <c r="I7" s="9" t="s">
        <v>11</v>
      </c>
      <c r="J7" s="9" t="s">
        <v>12</v>
      </c>
      <c r="K7" s="9" t="s">
        <v>12</v>
      </c>
      <c r="L7" s="10"/>
      <c r="M7" s="9" t="s">
        <v>13</v>
      </c>
      <c r="N7" s="10"/>
      <c r="O7" s="10"/>
      <c r="P7" s="12" t="s">
        <v>14</v>
      </c>
      <c r="Q7" s="12" t="s">
        <v>15</v>
      </c>
      <c r="R7" s="5"/>
    </row>
    <row r="8" spans="1:18" ht="15.75">
      <c r="A8" s="4"/>
      <c r="B8" s="5"/>
      <c r="C8" s="13">
        <v>1</v>
      </c>
      <c r="D8" s="14" t="s">
        <v>16</v>
      </c>
      <c r="E8" s="15"/>
      <c r="F8" s="16">
        <v>299</v>
      </c>
      <c r="G8" s="17">
        <f>((F8-P8)/F8)*100</f>
        <v>8.02675585284281</v>
      </c>
      <c r="H8" s="16">
        <v>780</v>
      </c>
      <c r="I8" s="18">
        <f>((H8-Q8)/H8)*100</f>
        <v>4.487179487179487</v>
      </c>
      <c r="J8" s="19" t="s">
        <v>17</v>
      </c>
      <c r="K8" s="19" t="s">
        <v>17</v>
      </c>
      <c r="L8" s="10"/>
      <c r="M8" s="20" t="s">
        <v>18</v>
      </c>
      <c r="N8" s="10"/>
      <c r="O8" s="10"/>
      <c r="P8" s="12">
        <v>275</v>
      </c>
      <c r="Q8" s="12">
        <v>745</v>
      </c>
      <c r="R8" s="5"/>
    </row>
    <row r="9" spans="1:18" ht="15.75">
      <c r="A9" s="4"/>
      <c r="B9" s="5"/>
      <c r="C9" s="13">
        <f>C8+1</f>
        <v>2</v>
      </c>
      <c r="D9" s="14" t="s">
        <v>19</v>
      </c>
      <c r="E9" s="15"/>
      <c r="F9" s="16">
        <v>325</v>
      </c>
      <c r="G9" s="17">
        <f>((F9-P9)/F9)*100</f>
        <v>0</v>
      </c>
      <c r="H9" s="16">
        <v>595</v>
      </c>
      <c r="I9" s="17">
        <f>((H9-Q9)/H9)*100</f>
        <v>0</v>
      </c>
      <c r="J9" s="19">
        <v>20</v>
      </c>
      <c r="K9" s="19">
        <v>45</v>
      </c>
      <c r="L9" s="10"/>
      <c r="M9" s="20" t="s">
        <v>20</v>
      </c>
      <c r="N9" s="10"/>
      <c r="O9" s="10"/>
      <c r="P9" s="12">
        <v>325</v>
      </c>
      <c r="Q9" s="12">
        <v>595</v>
      </c>
      <c r="R9" s="5"/>
    </row>
    <row r="10" spans="1:18" ht="15.75">
      <c r="A10" s="4"/>
      <c r="B10" s="5"/>
      <c r="C10" s="13">
        <f>C9+1</f>
        <v>3</v>
      </c>
      <c r="D10" s="14" t="s">
        <v>21</v>
      </c>
      <c r="E10" s="15"/>
      <c r="F10" s="16">
        <v>349</v>
      </c>
      <c r="G10" s="17">
        <f>((F10-P10)/F10)*100</f>
        <v>0</v>
      </c>
      <c r="H10" s="16">
        <v>449</v>
      </c>
      <c r="I10" s="17">
        <f>((H10-Q10)/H10)*100</f>
        <v>0</v>
      </c>
      <c r="J10" s="19">
        <v>20</v>
      </c>
      <c r="K10" s="19">
        <v>39</v>
      </c>
      <c r="L10" s="10"/>
      <c r="M10" s="20" t="s">
        <v>22</v>
      </c>
      <c r="N10" s="10"/>
      <c r="O10" s="10"/>
      <c r="P10" s="12">
        <v>349</v>
      </c>
      <c r="Q10" s="12">
        <v>449</v>
      </c>
      <c r="R10" s="5"/>
    </row>
    <row r="11" spans="1:18" ht="15.75">
      <c r="A11" s="4"/>
      <c r="B11" s="5"/>
      <c r="C11" s="13">
        <f>C10+1</f>
        <v>4</v>
      </c>
      <c r="D11" s="14" t="s">
        <v>23</v>
      </c>
      <c r="E11" s="15"/>
      <c r="F11" s="16">
        <v>378</v>
      </c>
      <c r="G11" s="18">
        <f>((F11-P11)/F11)*100</f>
        <v>1.3227513227513228</v>
      </c>
      <c r="H11" s="16">
        <v>722</v>
      </c>
      <c r="I11" s="18">
        <f>((H11-Q11)/H11)*100</f>
        <v>0.6925207756232686</v>
      </c>
      <c r="J11" s="19" t="s">
        <v>17</v>
      </c>
      <c r="K11" s="19" t="s">
        <v>17</v>
      </c>
      <c r="L11" s="10"/>
      <c r="M11" s="20" t="s">
        <v>24</v>
      </c>
      <c r="N11" s="10"/>
      <c r="O11" s="10"/>
      <c r="P11" s="12">
        <v>373</v>
      </c>
      <c r="Q11" s="12">
        <v>717</v>
      </c>
      <c r="R11" s="5"/>
    </row>
    <row r="12" spans="1:18" ht="15.75">
      <c r="A12" s="4"/>
      <c r="B12" s="5"/>
      <c r="C12" s="13">
        <f>C11+1</f>
        <v>5</v>
      </c>
      <c r="D12" s="14" t="s">
        <v>25</v>
      </c>
      <c r="E12" s="15"/>
      <c r="F12" s="16">
        <v>379</v>
      </c>
      <c r="G12" s="17">
        <f>((F12-P12)/F12)*100</f>
        <v>8.970976253298153</v>
      </c>
      <c r="H12" s="16">
        <v>599</v>
      </c>
      <c r="I12" s="17">
        <f>((H12-Q12)/H12)*100</f>
        <v>9.015025041736227</v>
      </c>
      <c r="J12" s="19" t="s">
        <v>26</v>
      </c>
      <c r="K12" s="19" t="s">
        <v>26</v>
      </c>
      <c r="L12" s="10"/>
      <c r="M12" s="20" t="s">
        <v>27</v>
      </c>
      <c r="N12" s="10"/>
      <c r="O12" s="10"/>
      <c r="P12" s="12">
        <v>345</v>
      </c>
      <c r="Q12" s="12">
        <v>545</v>
      </c>
      <c r="R12" s="5"/>
    </row>
    <row r="13" spans="1:18" ht="15.75">
      <c r="A13" s="4"/>
      <c r="B13" s="5"/>
      <c r="C13" s="13">
        <f>C12+1</f>
        <v>6</v>
      </c>
      <c r="D13" s="14" t="s">
        <v>28</v>
      </c>
      <c r="E13" s="15"/>
      <c r="F13" s="16">
        <v>395</v>
      </c>
      <c r="G13" s="18">
        <f>((F13-P13)/F13)*100</f>
        <v>1.2658227848101267</v>
      </c>
      <c r="H13" s="16">
        <v>405</v>
      </c>
      <c r="I13" s="18">
        <f>((H13-Q13)/H13)*100</f>
        <v>-11.11111111111111</v>
      </c>
      <c r="J13" s="19">
        <v>20</v>
      </c>
      <c r="K13" s="19">
        <v>30</v>
      </c>
      <c r="L13" s="10"/>
      <c r="M13" s="20" t="s">
        <v>29</v>
      </c>
      <c r="N13" s="10"/>
      <c r="O13" s="10"/>
      <c r="P13" s="12">
        <v>390</v>
      </c>
      <c r="Q13" s="12">
        <v>450</v>
      </c>
      <c r="R13" s="5"/>
    </row>
    <row r="14" spans="1:18" ht="15.75">
      <c r="A14" s="4"/>
      <c r="B14" s="5"/>
      <c r="C14" s="13">
        <f>C13+1</f>
        <v>7</v>
      </c>
      <c r="D14" s="14" t="s">
        <v>30</v>
      </c>
      <c r="E14" s="15"/>
      <c r="F14" s="16">
        <v>399</v>
      </c>
      <c r="G14" s="17">
        <f>((F14-P14)/F14)*100</f>
        <v>0</v>
      </c>
      <c r="H14" s="16">
        <v>599</v>
      </c>
      <c r="I14" s="17">
        <f>((H14-Q14)/H14)*100</f>
        <v>0</v>
      </c>
      <c r="J14" s="19">
        <v>25</v>
      </c>
      <c r="K14" s="19">
        <v>50</v>
      </c>
      <c r="L14" s="10"/>
      <c r="M14" s="20" t="s">
        <v>31</v>
      </c>
      <c r="N14" s="10"/>
      <c r="O14" s="10"/>
      <c r="P14" s="12">
        <v>399</v>
      </c>
      <c r="Q14" s="12">
        <v>599</v>
      </c>
      <c r="R14" s="5"/>
    </row>
    <row r="15" spans="1:18" ht="15.75">
      <c r="A15" s="4"/>
      <c r="B15" s="5"/>
      <c r="C15" s="13">
        <f>C14+1</f>
        <v>8</v>
      </c>
      <c r="D15" s="14" t="s">
        <v>32</v>
      </c>
      <c r="E15" s="15"/>
      <c r="F15" s="16">
        <v>425</v>
      </c>
      <c r="G15" s="17">
        <f>((F15-P15)/F15)*100</f>
        <v>0</v>
      </c>
      <c r="H15" s="16">
        <v>525</v>
      </c>
      <c r="I15" s="17">
        <f>((H15-Q15)/H15)*100</f>
        <v>0</v>
      </c>
      <c r="J15" s="19">
        <v>25</v>
      </c>
      <c r="K15" s="19">
        <v>40</v>
      </c>
      <c r="L15" s="10"/>
      <c r="M15" s="20" t="s">
        <v>33</v>
      </c>
      <c r="N15" s="10"/>
      <c r="O15" s="10"/>
      <c r="P15" s="12">
        <v>425</v>
      </c>
      <c r="Q15" s="12">
        <v>525</v>
      </c>
      <c r="R15" s="5"/>
    </row>
    <row r="16" spans="1:18" ht="15.75">
      <c r="A16" s="4"/>
      <c r="B16" s="5"/>
      <c r="C16" s="13">
        <f>C15+1</f>
        <v>9</v>
      </c>
      <c r="D16" s="14" t="s">
        <v>34</v>
      </c>
      <c r="E16" s="15"/>
      <c r="F16" s="16">
        <v>449</v>
      </c>
      <c r="G16" s="18">
        <f>((F16-P16)/F16)*100</f>
        <v>-11.1358574610245</v>
      </c>
      <c r="H16" s="16">
        <v>999</v>
      </c>
      <c r="I16" s="17">
        <f>((H16-Q16)/H16)*100</f>
        <v>4.004004004004004</v>
      </c>
      <c r="J16" s="19" t="s">
        <v>17</v>
      </c>
      <c r="K16" s="19" t="s">
        <v>17</v>
      </c>
      <c r="L16" s="10"/>
      <c r="M16" s="20" t="s">
        <v>35</v>
      </c>
      <c r="N16" s="10"/>
      <c r="O16" s="10"/>
      <c r="P16" s="12">
        <v>499</v>
      </c>
      <c r="Q16" s="12">
        <v>959</v>
      </c>
      <c r="R16" s="5"/>
    </row>
    <row r="17" spans="1:18" ht="15.75">
      <c r="A17" s="4"/>
      <c r="B17" s="5"/>
      <c r="C17" s="13">
        <f>C16+1</f>
        <v>10</v>
      </c>
      <c r="D17" s="14" t="s">
        <v>36</v>
      </c>
      <c r="E17" s="15"/>
      <c r="F17" s="16">
        <v>449</v>
      </c>
      <c r="G17" s="17">
        <f>((F17-P17)/F17)*100</f>
        <v>0</v>
      </c>
      <c r="H17" s="16">
        <v>499</v>
      </c>
      <c r="I17" s="17">
        <f>((H17-Q17)/H17)*100</f>
        <v>0</v>
      </c>
      <c r="J17" s="19">
        <v>35</v>
      </c>
      <c r="K17" s="19">
        <v>45</v>
      </c>
      <c r="L17" s="10"/>
      <c r="M17" s="20" t="s">
        <v>37</v>
      </c>
      <c r="N17" s="10"/>
      <c r="O17" s="10"/>
      <c r="P17" s="12">
        <v>449</v>
      </c>
      <c r="Q17" s="12">
        <v>499</v>
      </c>
      <c r="R17" s="5"/>
    </row>
    <row r="18" spans="1:18" ht="15.75">
      <c r="A18" s="4"/>
      <c r="B18" s="5"/>
      <c r="C18" s="13">
        <f>C17+1</f>
        <v>11</v>
      </c>
      <c r="D18" s="14" t="s">
        <v>38</v>
      </c>
      <c r="E18" s="15"/>
      <c r="F18" s="16">
        <v>469</v>
      </c>
      <c r="G18" s="18">
        <f>((F18-P18)/F18)*100</f>
        <v>5.543710021321962</v>
      </c>
      <c r="H18" s="16">
        <v>696</v>
      </c>
      <c r="I18" s="18">
        <f>((H18-Q18)/H18)*100</f>
        <v>3.4482758620689653</v>
      </c>
      <c r="J18" s="19">
        <v>31</v>
      </c>
      <c r="K18" s="19">
        <v>43</v>
      </c>
      <c r="L18" s="10"/>
      <c r="M18" s="20" t="s">
        <v>39</v>
      </c>
      <c r="N18" s="10"/>
      <c r="O18" s="10"/>
      <c r="P18" s="12">
        <v>443</v>
      </c>
      <c r="Q18" s="12">
        <v>672</v>
      </c>
      <c r="R18" s="5"/>
    </row>
    <row r="19" spans="1:18" ht="15.75">
      <c r="A19" s="4"/>
      <c r="B19" s="5"/>
      <c r="C19" s="13">
        <f>C18+1</f>
        <v>12</v>
      </c>
      <c r="D19" s="14" t="s">
        <v>40</v>
      </c>
      <c r="E19" s="15"/>
      <c r="F19" s="16">
        <v>490</v>
      </c>
      <c r="G19" s="18">
        <f>((F19-P19)/F19)*100</f>
        <v>19.387755102040817</v>
      </c>
      <c r="H19" s="16">
        <v>660</v>
      </c>
      <c r="I19" s="18">
        <f>((H19-Q19)/H19)*100</f>
        <v>18.181818181818183</v>
      </c>
      <c r="J19" s="19" t="s">
        <v>17</v>
      </c>
      <c r="K19" s="19" t="s">
        <v>17</v>
      </c>
      <c r="L19" s="10"/>
      <c r="M19" s="20" t="s">
        <v>41</v>
      </c>
      <c r="N19" s="10"/>
      <c r="O19" s="10"/>
      <c r="P19" s="12">
        <v>395</v>
      </c>
      <c r="Q19" s="12">
        <v>540</v>
      </c>
      <c r="R19" s="5"/>
    </row>
    <row r="20" spans="1:18" ht="15.75">
      <c r="A20" s="4"/>
      <c r="B20" s="5"/>
      <c r="C20" s="13">
        <f>C19+1</f>
        <v>13</v>
      </c>
      <c r="D20" s="14" t="s">
        <v>42</v>
      </c>
      <c r="E20" s="15"/>
      <c r="F20" s="16">
        <v>519</v>
      </c>
      <c r="G20" s="18">
        <f>((F20-P20)/F20)*100</f>
        <v>-5.394990366088632</v>
      </c>
      <c r="H20" s="16">
        <v>579</v>
      </c>
      <c r="I20" s="17">
        <f>((H20-Q20)/H20)*100</f>
        <v>-5.008635578583765</v>
      </c>
      <c r="J20" s="19" t="s">
        <v>17</v>
      </c>
      <c r="K20" s="19" t="s">
        <v>17</v>
      </c>
      <c r="L20" s="10"/>
      <c r="M20" s="20" t="s">
        <v>43</v>
      </c>
      <c r="N20" s="10"/>
      <c r="O20" s="10"/>
      <c r="P20" s="12">
        <v>547</v>
      </c>
      <c r="Q20" s="12">
        <v>608</v>
      </c>
      <c r="R20" s="5"/>
    </row>
    <row r="21" spans="1:18" ht="15.75">
      <c r="A21" s="4"/>
      <c r="B21" s="5"/>
      <c r="C21" s="13">
        <f>C20+1</f>
        <v>14</v>
      </c>
      <c r="D21" s="14" t="s">
        <v>44</v>
      </c>
      <c r="E21" s="21"/>
      <c r="F21" s="16">
        <v>532</v>
      </c>
      <c r="G21" s="17">
        <f>((F21-P21)/F21)*100</f>
        <v>0</v>
      </c>
      <c r="H21" s="16">
        <v>950</v>
      </c>
      <c r="I21" s="17">
        <f>((H21-Q21)/H21)*100</f>
        <v>0</v>
      </c>
      <c r="J21" s="19">
        <v>31</v>
      </c>
      <c r="K21" s="19">
        <v>53</v>
      </c>
      <c r="L21" s="10"/>
      <c r="M21" s="20" t="s">
        <v>45</v>
      </c>
      <c r="N21" s="10"/>
      <c r="O21" s="10"/>
      <c r="P21" s="12">
        <v>532</v>
      </c>
      <c r="Q21" s="12">
        <v>950</v>
      </c>
      <c r="R21" s="5"/>
    </row>
    <row r="22" spans="1:18" ht="15.75">
      <c r="A22" s="4"/>
      <c r="B22" s="5"/>
      <c r="C22" s="13">
        <f>C21+1</f>
        <v>15</v>
      </c>
      <c r="D22" s="14" t="s">
        <v>46</v>
      </c>
      <c r="E22" s="15"/>
      <c r="F22" s="16">
        <v>585</v>
      </c>
      <c r="G22" s="18">
        <f>((F22-P22)/F22)*100</f>
        <v>5.128205128205128</v>
      </c>
      <c r="H22" s="16">
        <v>820</v>
      </c>
      <c r="I22" s="18">
        <f>((H22-Q22)/H22)*100</f>
        <v>4.878048780487805</v>
      </c>
      <c r="J22" s="19" t="s">
        <v>17</v>
      </c>
      <c r="K22" s="19" t="s">
        <v>17</v>
      </c>
      <c r="L22" s="10"/>
      <c r="M22" s="20" t="s">
        <v>47</v>
      </c>
      <c r="N22" s="10"/>
      <c r="O22" s="10"/>
      <c r="P22" s="12">
        <v>555</v>
      </c>
      <c r="Q22" s="12">
        <v>780</v>
      </c>
      <c r="R22" s="5"/>
    </row>
    <row r="23" spans="1:18" ht="15.75">
      <c r="A23" s="4"/>
      <c r="B23" s="5"/>
      <c r="C23" s="13">
        <f>C22+1</f>
        <v>16</v>
      </c>
      <c r="D23" s="14" t="s">
        <v>48</v>
      </c>
      <c r="E23" s="21"/>
      <c r="F23" s="16">
        <v>595</v>
      </c>
      <c r="G23" s="17">
        <f>((F23-P23)/F23)*100</f>
        <v>0</v>
      </c>
      <c r="H23" s="16">
        <v>1250</v>
      </c>
      <c r="I23" s="17">
        <f>((H23-Q23)/H23)*100</f>
        <v>0</v>
      </c>
      <c r="J23" s="19">
        <v>41</v>
      </c>
      <c r="K23" s="19">
        <v>87</v>
      </c>
      <c r="L23" s="10"/>
      <c r="M23" s="20" t="s">
        <v>49</v>
      </c>
      <c r="N23" s="10"/>
      <c r="O23" s="10"/>
      <c r="P23" s="12">
        <v>595</v>
      </c>
      <c r="Q23" s="12">
        <v>1250</v>
      </c>
      <c r="R23" s="5"/>
    </row>
    <row r="24" spans="1:18" ht="15.75">
      <c r="A24" s="4"/>
      <c r="B24" s="5"/>
      <c r="C24" s="13">
        <f>C23+1</f>
        <v>17</v>
      </c>
      <c r="D24" s="14" t="s">
        <v>50</v>
      </c>
      <c r="E24" s="15"/>
      <c r="F24" s="16">
        <v>640</v>
      </c>
      <c r="G24" s="18">
        <f>((F24-P24)/F24)*100</f>
        <v>6.25</v>
      </c>
      <c r="H24" s="16">
        <v>910</v>
      </c>
      <c r="I24" s="18">
        <f>((H24-Q24)/H24)*100</f>
        <v>6.593406593406594</v>
      </c>
      <c r="J24" s="19" t="s">
        <v>17</v>
      </c>
      <c r="K24" s="19" t="s">
        <v>17</v>
      </c>
      <c r="L24" s="10"/>
      <c r="M24" s="20" t="s">
        <v>51</v>
      </c>
      <c r="N24" s="10"/>
      <c r="O24" s="10"/>
      <c r="P24" s="12">
        <v>600</v>
      </c>
      <c r="Q24" s="12">
        <v>850</v>
      </c>
      <c r="R24" s="5"/>
    </row>
    <row r="25" spans="1:18" ht="15.75">
      <c r="A25" s="4"/>
      <c r="B25" s="5"/>
      <c r="C25" s="13">
        <f>C24+1</f>
        <v>18</v>
      </c>
      <c r="D25" s="8" t="s">
        <v>52</v>
      </c>
      <c r="E25" s="15"/>
      <c r="F25" s="16">
        <v>710</v>
      </c>
      <c r="G25" s="18">
        <f>((F25-P25)/F25)*100</f>
        <v>-2.112676056338028</v>
      </c>
      <c r="H25" s="16">
        <v>850</v>
      </c>
      <c r="I25" s="18">
        <f>((H25-Q25)/H25)*100</f>
        <v>8.235294117647058</v>
      </c>
      <c r="J25" s="19">
        <v>38</v>
      </c>
      <c r="K25" s="19">
        <v>52</v>
      </c>
      <c r="L25" s="22"/>
      <c r="M25" s="20" t="s">
        <v>53</v>
      </c>
      <c r="N25" s="22"/>
      <c r="O25" s="22" t="s">
        <v>54</v>
      </c>
      <c r="P25" s="12">
        <v>725</v>
      </c>
      <c r="Q25" s="12">
        <v>780</v>
      </c>
      <c r="R25" s="5"/>
    </row>
    <row r="26" spans="1:18" ht="15.75">
      <c r="A26" s="4"/>
      <c r="B26" s="5"/>
      <c r="C26" s="13">
        <f>C25+1</f>
        <v>19</v>
      </c>
      <c r="D26" s="14" t="s">
        <v>55</v>
      </c>
      <c r="E26" s="15"/>
      <c r="F26" s="16">
        <v>795</v>
      </c>
      <c r="G26" s="18">
        <f>((F26-P26)/F26)*100</f>
        <v>8.176100628930817</v>
      </c>
      <c r="H26" s="16">
        <v>1895</v>
      </c>
      <c r="I26" s="18">
        <f>((H26-Q26)/H26)*100</f>
        <v>2.638522427440633</v>
      </c>
      <c r="J26" s="19">
        <v>32</v>
      </c>
      <c r="K26" s="19">
        <v>81</v>
      </c>
      <c r="L26" s="10"/>
      <c r="M26" s="20" t="s">
        <v>56</v>
      </c>
      <c r="N26" s="10"/>
      <c r="O26" s="10"/>
      <c r="P26" s="12">
        <v>730</v>
      </c>
      <c r="Q26" s="12">
        <v>1845</v>
      </c>
      <c r="R26" s="5"/>
    </row>
    <row r="27" spans="1:18" ht="15.75">
      <c r="A27" s="4"/>
      <c r="B27" s="5"/>
      <c r="C27" s="13">
        <f>C26+1</f>
        <v>20</v>
      </c>
      <c r="D27" s="14" t="s">
        <v>57</v>
      </c>
      <c r="E27" s="21"/>
      <c r="F27" s="16">
        <v>985</v>
      </c>
      <c r="G27" s="17">
        <f>((F27-P27)/F27)*100</f>
        <v>0</v>
      </c>
      <c r="H27" s="16">
        <v>1955</v>
      </c>
      <c r="I27" s="17">
        <f>((H27-Q27)/H27)*100</f>
        <v>0</v>
      </c>
      <c r="J27" s="19">
        <v>23.5</v>
      </c>
      <c r="K27" s="19">
        <v>123.5</v>
      </c>
      <c r="L27" s="10"/>
      <c r="M27" s="20" t="s">
        <v>58</v>
      </c>
      <c r="N27" s="10"/>
      <c r="O27" s="10"/>
      <c r="P27" s="12">
        <v>985</v>
      </c>
      <c r="Q27" s="12">
        <v>1955</v>
      </c>
      <c r="R27" s="5"/>
    </row>
    <row r="28" spans="1:18" ht="14.25">
      <c r="A28" s="4"/>
      <c r="B28" s="5"/>
      <c r="C28" s="5"/>
      <c r="D28" s="5"/>
      <c r="E28" s="5"/>
      <c r="F28" s="5"/>
      <c r="G28" s="5"/>
      <c r="H28" s="5"/>
      <c r="I28" s="5"/>
      <c r="J28" s="23" t="s">
        <v>54</v>
      </c>
      <c r="K28" s="5"/>
      <c r="L28" s="5"/>
      <c r="M28" s="5"/>
      <c r="N28" s="5"/>
      <c r="O28" s="5"/>
      <c r="P28" s="5"/>
      <c r="Q28" s="5"/>
      <c r="R28" s="5"/>
    </row>
    <row r="29" spans="1:18" ht="17.25">
      <c r="A29" s="4"/>
      <c r="B29" s="5"/>
      <c r="C29" s="5"/>
      <c r="D29" s="14" t="s">
        <v>59</v>
      </c>
      <c r="E29" s="5"/>
      <c r="F29" s="24">
        <f>SUM(F8:F27)/20</f>
        <v>508.35</v>
      </c>
      <c r="G29" s="25">
        <f>SUM(G8:G27)/20</f>
        <v>2.2714276605374986</v>
      </c>
      <c r="H29" s="24">
        <f>SUM(H8:H27)/20</f>
        <v>836.85</v>
      </c>
      <c r="I29" s="25">
        <f>SUM(I8:I27)/20</f>
        <v>2.3027174290858676</v>
      </c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4"/>
      <c r="B30" s="5"/>
      <c r="C30" s="5"/>
      <c r="D30" s="5"/>
      <c r="E30" s="5"/>
      <c r="F30" s="5"/>
      <c r="G30" s="5"/>
      <c r="H30" s="5"/>
      <c r="I30" s="26"/>
      <c r="J30" s="5"/>
      <c r="K30" s="27" t="s">
        <v>60</v>
      </c>
      <c r="L30" s="5"/>
      <c r="M30" s="5"/>
      <c r="N30" s="5"/>
      <c r="O30" s="5"/>
      <c r="P30" s="5"/>
      <c r="Q30" s="5"/>
      <c r="R30" s="5"/>
    </row>
    <row r="31" spans="1:18" ht="14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4"/>
      <c r="B37" s="5"/>
      <c r="C37" s="5"/>
      <c r="D37" s="28"/>
      <c r="E37" s="28"/>
      <c r="F37" s="28"/>
      <c r="G37" s="28"/>
      <c r="H37" s="28"/>
      <c r="I37" s="28"/>
      <c r="J37" s="5"/>
      <c r="K37" s="5"/>
      <c r="L37" s="5"/>
      <c r="M37" s="28"/>
      <c r="N37" s="5"/>
      <c r="O37" s="5"/>
      <c r="P37" s="5"/>
      <c r="Q37" s="5"/>
      <c r="R37" s="5"/>
    </row>
    <row r="38" spans="1:18" ht="15.75">
      <c r="A38" s="4"/>
      <c r="B38" s="5"/>
      <c r="C38" s="5"/>
      <c r="D38" s="28"/>
      <c r="E38" s="29"/>
      <c r="F38" s="28"/>
      <c r="G38" s="28"/>
      <c r="H38" s="29"/>
      <c r="I38" s="29"/>
      <c r="J38" s="28"/>
      <c r="K38" s="29"/>
      <c r="L38" s="29"/>
      <c r="M38" s="29"/>
      <c r="N38" s="29"/>
      <c r="O38" s="29"/>
      <c r="P38" s="5"/>
      <c r="Q38" s="5"/>
      <c r="R38" s="5"/>
    </row>
    <row r="39" spans="1:18" ht="15.75">
      <c r="A39" s="4"/>
      <c r="B39" s="5"/>
      <c r="C39" s="5"/>
      <c r="D39" s="28"/>
      <c r="E39" s="29"/>
      <c r="F39" s="28"/>
      <c r="G39" s="28"/>
      <c r="H39" s="29"/>
      <c r="I39" s="29"/>
      <c r="J39" s="28"/>
      <c r="K39" s="29"/>
      <c r="L39" s="29"/>
      <c r="M39" s="29"/>
      <c r="N39" s="29"/>
      <c r="O39" s="29"/>
      <c r="P39" s="5"/>
      <c r="Q39" s="5"/>
      <c r="R39" s="5"/>
    </row>
    <row r="40" spans="1:18" ht="15.75">
      <c r="A40" s="4"/>
      <c r="B40" s="5"/>
      <c r="C40" s="5"/>
      <c r="D40" s="28"/>
      <c r="E40" s="29"/>
      <c r="F40" s="28"/>
      <c r="G40" s="28"/>
      <c r="H40" s="29"/>
      <c r="I40" s="29"/>
      <c r="J40" s="28"/>
      <c r="K40" s="29"/>
      <c r="L40" s="29"/>
      <c r="M40" s="29"/>
      <c r="N40" s="29"/>
      <c r="O40" s="29"/>
      <c r="P40" s="5"/>
      <c r="Q40" s="5"/>
      <c r="R40" s="5"/>
    </row>
    <row r="41" spans="1:18" ht="15.75">
      <c r="A41" s="4"/>
      <c r="B41" s="5"/>
      <c r="C41" s="5"/>
      <c r="D41" s="28"/>
      <c r="E41" s="29"/>
      <c r="F41" s="28"/>
      <c r="G41" s="28"/>
      <c r="H41" s="29"/>
      <c r="I41" s="29"/>
      <c r="J41" s="29"/>
      <c r="K41" s="5"/>
      <c r="L41" s="5"/>
      <c r="M41" s="29"/>
      <c r="N41" s="5"/>
      <c r="O41" s="5"/>
      <c r="P41" s="5"/>
      <c r="Q41" s="5"/>
      <c r="R41" s="5"/>
    </row>
    <row r="42" spans="1:18" ht="15.75">
      <c r="A42" s="4"/>
      <c r="B42" s="5"/>
      <c r="C42" s="5"/>
      <c r="D42" s="28"/>
      <c r="E42" s="29"/>
      <c r="F42" s="5"/>
      <c r="G42" s="5"/>
      <c r="H42" s="29"/>
      <c r="I42" s="29"/>
      <c r="J42" s="5"/>
      <c r="K42" s="5"/>
      <c r="L42" s="5"/>
      <c r="M42" s="28"/>
      <c r="N42" s="5"/>
      <c r="O42" s="5"/>
      <c r="P42" s="5"/>
      <c r="Q42" s="5"/>
      <c r="R42" s="5"/>
    </row>
    <row r="43" spans="1:18" ht="15.75">
      <c r="A43" s="4"/>
      <c r="B43" s="5"/>
      <c r="C43" s="5"/>
      <c r="D43" s="28"/>
      <c r="E43" s="29"/>
      <c r="F43" s="28"/>
      <c r="G43" s="28"/>
      <c r="H43" s="29"/>
      <c r="I43" s="29"/>
      <c r="J43" s="28"/>
      <c r="K43" s="29"/>
      <c r="L43" s="29"/>
      <c r="M43" s="29"/>
      <c r="N43" s="29"/>
      <c r="O43" s="29"/>
      <c r="P43" s="5"/>
      <c r="Q43" s="5"/>
      <c r="R43" s="5"/>
    </row>
    <row r="44" spans="1:18" ht="15.75">
      <c r="A44" s="4"/>
      <c r="B44" s="5"/>
      <c r="C44" s="5"/>
      <c r="D44" s="28"/>
      <c r="E44" s="28"/>
      <c r="F44" s="29"/>
      <c r="G44" s="29"/>
      <c r="H44" s="29"/>
      <c r="I44" s="29"/>
      <c r="J44" s="28"/>
      <c r="K44" s="28"/>
      <c r="L44" s="28"/>
      <c r="M44" s="28"/>
      <c r="N44" s="28"/>
      <c r="O44" s="28"/>
      <c r="P44" s="29"/>
      <c r="Q44" s="29"/>
      <c r="R44" s="30"/>
    </row>
    <row r="45" spans="1:18" ht="15.75">
      <c r="A45" s="4"/>
      <c r="B45" s="5"/>
      <c r="C45" s="5"/>
      <c r="D45" s="28"/>
      <c r="E45" s="29"/>
      <c r="F45" s="28"/>
      <c r="G45" s="28"/>
      <c r="H45" s="29"/>
      <c r="I45" s="29"/>
      <c r="J45" s="28"/>
      <c r="K45" s="29"/>
      <c r="L45" s="29"/>
      <c r="M45" s="29"/>
      <c r="N45" s="29"/>
      <c r="O45" s="29"/>
      <c r="P45" s="5"/>
      <c r="Q45" s="5"/>
      <c r="R45" s="5"/>
    </row>
    <row r="46" spans="1:18" ht="15.75">
      <c r="A46" s="4"/>
      <c r="B46" s="5"/>
      <c r="C46" s="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5"/>
      <c r="Q46" s="5"/>
      <c r="R46" s="5"/>
    </row>
    <row r="47" spans="1:18" ht="15.75">
      <c r="A47" s="4"/>
      <c r="B47" s="5"/>
      <c r="C47" s="5"/>
      <c r="D47" s="28"/>
      <c r="E47" s="29"/>
      <c r="F47" s="28"/>
      <c r="G47" s="28"/>
      <c r="H47" s="29"/>
      <c r="I47" s="29"/>
      <c r="J47" s="28"/>
      <c r="K47" s="29"/>
      <c r="L47" s="29"/>
      <c r="M47" s="29"/>
      <c r="N47" s="29"/>
      <c r="O47" s="29"/>
      <c r="P47" s="5"/>
      <c r="Q47" s="5"/>
      <c r="R47" s="5"/>
    </row>
    <row r="48" spans="1:18" ht="15.75">
      <c r="A48" s="4"/>
      <c r="B48" s="5"/>
      <c r="C48" s="5"/>
      <c r="D48" s="28"/>
      <c r="E48" s="29"/>
      <c r="F48" s="28"/>
      <c r="G48" s="28"/>
      <c r="H48" s="29"/>
      <c r="I48" s="29"/>
      <c r="J48" s="28"/>
      <c r="K48" s="29"/>
      <c r="L48" s="29"/>
      <c r="M48" s="29"/>
      <c r="N48" s="29"/>
      <c r="O48" s="29"/>
      <c r="P48" s="5"/>
      <c r="Q48" s="5"/>
      <c r="R48" s="5"/>
    </row>
    <row r="49" spans="1:18" ht="15.75">
      <c r="A49" s="4"/>
      <c r="B49" s="5"/>
      <c r="C49" s="5"/>
      <c r="D49" s="28"/>
      <c r="E49" s="29"/>
      <c r="F49" s="29"/>
      <c r="G49" s="29"/>
      <c r="H49" s="28"/>
      <c r="I49" s="28"/>
      <c r="J49" s="5"/>
      <c r="K49" s="5"/>
      <c r="L49" s="5"/>
      <c r="M49" s="28"/>
      <c r="N49" s="5"/>
      <c r="O49" s="5"/>
      <c r="P49" s="5"/>
      <c r="Q49" s="5"/>
      <c r="R49" s="5"/>
    </row>
    <row r="50" spans="1:18" ht="15.75">
      <c r="A50" s="4"/>
      <c r="B50" s="5"/>
      <c r="C50" s="5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5.75">
      <c r="A51" s="4"/>
      <c r="B51" s="5"/>
      <c r="C51" s="5"/>
      <c r="D51" s="28"/>
      <c r="E51" s="28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9"/>
      <c r="Q51" s="29"/>
      <c r="R51" s="30"/>
    </row>
    <row r="52" spans="1:18" ht="15.75">
      <c r="A52" s="4"/>
      <c r="B52" s="5"/>
      <c r="C52" s="5"/>
      <c r="D52" s="28"/>
      <c r="E52" s="29"/>
      <c r="F52" s="28"/>
      <c r="G52" s="28"/>
      <c r="H52" s="29"/>
      <c r="I52" s="29"/>
      <c r="J52" s="28"/>
      <c r="K52" s="29"/>
      <c r="L52" s="29"/>
      <c r="M52" s="29"/>
      <c r="N52" s="29"/>
      <c r="O52" s="29"/>
      <c r="P52" s="5"/>
      <c r="Q52" s="5"/>
      <c r="R52" s="5"/>
    </row>
    <row r="53" spans="1:18" ht="15.75">
      <c r="A53" s="4"/>
      <c r="B53" s="5"/>
      <c r="C53" s="5"/>
      <c r="D53" s="28"/>
      <c r="E53" s="29"/>
      <c r="F53" s="28"/>
      <c r="G53" s="28"/>
      <c r="H53" s="29"/>
      <c r="I53" s="29"/>
      <c r="J53" s="28"/>
      <c r="K53" s="29"/>
      <c r="L53" s="29"/>
      <c r="M53" s="29"/>
      <c r="N53" s="29"/>
      <c r="O53" s="29"/>
      <c r="P53" s="5"/>
      <c r="Q53" s="5"/>
      <c r="R53" s="5"/>
    </row>
    <row r="54" spans="1:18" ht="15.75">
      <c r="A54" s="4"/>
      <c r="B54" s="5"/>
      <c r="C54" s="5"/>
      <c r="D54" s="28"/>
      <c r="E54" s="29"/>
      <c r="F54" s="28"/>
      <c r="G54" s="28"/>
      <c r="H54" s="29"/>
      <c r="I54" s="29"/>
      <c r="J54" s="29"/>
      <c r="K54" s="5"/>
      <c r="L54" s="5"/>
      <c r="M54" s="29"/>
      <c r="N54" s="5"/>
      <c r="O54" s="5"/>
      <c r="P54" s="5"/>
      <c r="Q54" s="5"/>
      <c r="R54" s="5"/>
    </row>
    <row r="55" spans="1:18" ht="15.75">
      <c r="A55" s="4"/>
      <c r="B55" s="5"/>
      <c r="C55" s="5"/>
      <c r="D55" s="28"/>
      <c r="E55" s="28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9"/>
      <c r="Q55" s="29"/>
      <c r="R55" s="30"/>
    </row>
    <row r="56" spans="1:18" ht="15.75">
      <c r="A56" s="4"/>
      <c r="B56" s="5"/>
      <c r="C56" s="5"/>
      <c r="D56" s="28"/>
      <c r="E56" s="29"/>
      <c r="F56" s="28"/>
      <c r="G56" s="28"/>
      <c r="H56" s="29"/>
      <c r="I56" s="29"/>
      <c r="J56" s="28"/>
      <c r="K56" s="29"/>
      <c r="L56" s="29"/>
      <c r="M56" s="29"/>
      <c r="N56" s="29"/>
      <c r="O56" s="29"/>
      <c r="P56" s="5"/>
      <c r="Q56" s="5"/>
      <c r="R56" s="5"/>
    </row>
    <row r="57" spans="1:18" ht="15.75">
      <c r="A57" s="4"/>
      <c r="B57" s="5"/>
      <c r="C57" s="5"/>
      <c r="D57" s="28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4"/>
      <c r="B58" s="5"/>
      <c r="C58" s="5"/>
      <c r="D58" s="28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4"/>
      <c r="B59" s="5"/>
      <c r="C59" s="5"/>
      <c r="D59" s="28"/>
      <c r="E59" s="29"/>
      <c r="F59" s="28"/>
      <c r="G59" s="28"/>
      <c r="H59" s="29"/>
      <c r="I59" s="29"/>
      <c r="J59" s="29"/>
      <c r="K59" s="5"/>
      <c r="L59" s="5"/>
      <c r="M59" s="29"/>
      <c r="N59" s="5"/>
      <c r="O59" s="5"/>
      <c r="P59" s="5"/>
      <c r="Q59" s="5"/>
      <c r="R59" s="5"/>
    </row>
    <row r="60" spans="1:18" ht="15.75">
      <c r="A60" s="4"/>
      <c r="B60" s="5"/>
      <c r="C60" s="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5"/>
      <c r="Q60" s="5"/>
      <c r="R60" s="5"/>
    </row>
  </sheetData>
  <hyperlinks>
    <hyperlink ref="M8" r:id="rId1" display="http://www.mcfc.co.uk/tickets-and-seasoncards/prices"/>
    <hyperlink ref="M9" r:id="rId2" display="http://www.avfc.co.uk/page/SeasonTicketsPricesPayments/"/>
    <hyperlink ref="M10" r:id="rId3" display="http://www.wba.co.uk/tickets/"/>
    <hyperlink ref="M11" r:id="rId4" display="http://www.nufc.co.uk/page/Tickets/SeasonTickets"/>
    <hyperlink ref="M12" r:id="rId5" display="http://www.cardiffcityfc.co.uk/tickets/season-tickets/"/>
    <hyperlink ref="M13" r:id="rId6" display="http://www.hullcityafc.net/tickets/season-cards/"/>
    <hyperlink ref="M14" r:id="rId7" display="http://www.stokecityfc.com/tickets/matchdayprices/"/>
    <hyperlink ref="M15" r:id="rId8" display="http://www.safc.com/tickets/season-cards/plan-and-prices"/>
    <hyperlink ref="M16" r:id="rId9" display="http://www.fulhamfc.com/tickets/season-tickets/pricing-and-stadium-map"/>
    <hyperlink ref="M17" r:id="rId10" display="http://www.swanseacity.net/tickets/season-tickets/"/>
    <hyperlink ref="M18" r:id="rId11" display="http://www.evertonfc.com/seasontickets/prices?utm_source=microsite&amp;utm_medium=navigationlink&amp;utm_campaign=seasontickets201314"/>
    <hyperlink ref="M19" r:id="rId12" display="http://www.cpfctickets.com/seasontickets.aspx"/>
    <hyperlink ref="M20" r:id="rId13" display="http://www.canaries.co.uk/cms_images/seasontickets2013-14-pricegrid132-602003.pdf"/>
    <hyperlink ref="M21" r:id="rId14" display="http://www.manutd.com/en/Tickets-And-Hospitality/Ticket-Prices/Season-Tickets.aspx"/>
    <hyperlink ref="M22" r:id="rId15" display="http://www.saintsfc.co.uk/documents/season-ticket-information-pack148-831075.pdf"/>
    <hyperlink ref="M23" r:id="rId16" display="http://www.chelseafc.com/tickets-article/article/2640813/title/ticket-prices-2013-14"/>
    <hyperlink ref="M24" r:id="rId17" display="http://www.whufc.com/page/TicketNews/0,,12562,00.html"/>
    <hyperlink ref="M25" r:id="rId18" display="http://www.liverpoolfc.com/tickets/lfc-ticket-prices/season-tickets"/>
    <hyperlink ref="M26" r:id="rId19" display="http://www.tottenhamhotspur.com/spurs/Tickets/ticket-news.page"/>
    <hyperlink ref="M27" r:id="rId20" display="http://www.arsenal.com/tickets/member-ticket-prices"/>
  </hyperlinks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